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G" sheetId="2" r:id="rId1"/>
  </sheets>
  <definedNames>
    <definedName name="_xlnm.Print_Area" localSheetId="0">SHG!$A$1:$Q$66</definedName>
  </definedNames>
  <calcPr calcId="124519"/>
</workbook>
</file>

<file path=xl/calcChain.xml><?xml version="1.0" encoding="utf-8"?>
<calcChain xmlns="http://schemas.openxmlformats.org/spreadsheetml/2006/main">
  <c r="Q11" i="2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2"/>
  <c r="Q33"/>
  <c r="Q34"/>
  <c r="Q35"/>
  <c r="Q36"/>
  <c r="Q37"/>
  <c r="Q38"/>
  <c r="Q39"/>
  <c r="Q40"/>
  <c r="Q41"/>
  <c r="Q42"/>
  <c r="Q43"/>
  <c r="Q44"/>
  <c r="Q45"/>
  <c r="Q46"/>
  <c r="Q47"/>
  <c r="Q49"/>
  <c r="Q50"/>
  <c r="Q51"/>
  <c r="Q52"/>
  <c r="Q53"/>
  <c r="Q54"/>
  <c r="Q55"/>
  <c r="Q56"/>
  <c r="Q57"/>
  <c r="Q58"/>
  <c r="Q59"/>
  <c r="Q60"/>
  <c r="Q61"/>
  <c r="Q62"/>
  <c r="Q63"/>
  <c r="Q64"/>
  <c r="Q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2"/>
  <c r="O33"/>
  <c r="O34"/>
  <c r="O35"/>
  <c r="O36"/>
  <c r="O37"/>
  <c r="O38"/>
  <c r="O39"/>
  <c r="O40"/>
  <c r="O41"/>
  <c r="O42"/>
  <c r="O43"/>
  <c r="O44"/>
  <c r="O45"/>
  <c r="O46"/>
  <c r="O47"/>
  <c r="O49"/>
  <c r="O50"/>
  <c r="O51"/>
  <c r="O52"/>
  <c r="O53"/>
  <c r="O54"/>
  <c r="O55"/>
  <c r="O56"/>
  <c r="O57"/>
  <c r="O58"/>
  <c r="O59"/>
  <c r="O60"/>
  <c r="O61"/>
  <c r="O62"/>
  <c r="O63"/>
  <c r="O64"/>
  <c r="O65"/>
  <c r="O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10"/>
  <c r="L66"/>
  <c r="K31"/>
  <c r="K66" s="1"/>
  <c r="J48"/>
  <c r="O48" s="1"/>
  <c r="H31"/>
  <c r="H66" s="1"/>
  <c r="I31"/>
  <c r="I66" s="1"/>
  <c r="G65"/>
  <c r="Q65" s="1"/>
  <c r="G48"/>
  <c r="Q48" s="1"/>
  <c r="G31"/>
  <c r="F65"/>
  <c r="P65" s="1"/>
  <c r="F31"/>
  <c r="E31"/>
  <c r="O31" s="1"/>
  <c r="C65"/>
  <c r="C31"/>
  <c r="C66" s="1"/>
  <c r="D65"/>
  <c r="D31"/>
  <c r="G66" l="1"/>
  <c r="Q66" s="1"/>
  <c r="F66"/>
  <c r="P66" s="1"/>
  <c r="N31"/>
  <c r="M66"/>
  <c r="Q31"/>
  <c r="J66"/>
  <c r="P31"/>
  <c r="D66"/>
  <c r="N66" s="1"/>
  <c r="N65"/>
  <c r="E66"/>
  <c r="O66" s="1"/>
  <c r="M31"/>
</calcChain>
</file>

<file path=xl/sharedStrings.xml><?xml version="1.0" encoding="utf-8"?>
<sst xmlns="http://schemas.openxmlformats.org/spreadsheetml/2006/main" count="81" uniqueCount="69">
  <si>
    <t>SLBC GOA  : CONVENOR BANK-STATE BANK OF INDIA</t>
  </si>
  <si>
    <t xml:space="preserve">SELF HELP GROUP DATA </t>
  </si>
  <si>
    <t>As On  Dec. 2017</t>
  </si>
  <si>
    <t>(Amt. in 000 OMMITED)</t>
  </si>
  <si>
    <t>Sr. No.</t>
  </si>
  <si>
    <t>Name of the Bank</t>
  </si>
  <si>
    <t xml:space="preserve">SELF HELP GROUP DATA AS ON LAST QUARTER </t>
  </si>
  <si>
    <t>SELF HELP GROUP DATA DURING THE CURRENT QUARTER</t>
  </si>
  <si>
    <t>SELF HELP GROUP DATA DURING THE CURRENT QUARTER (OUTSTANDING)</t>
  </si>
  <si>
    <t>No. of SHGs</t>
  </si>
  <si>
    <t>Dep. Of SHGs</t>
  </si>
  <si>
    <t>No. of SHGs linked</t>
  </si>
  <si>
    <t>Limits sanctioned</t>
  </si>
  <si>
    <t>Credit outstanding (lacs)</t>
  </si>
  <si>
    <t>STATE BANK OF INDIA</t>
  </si>
  <si>
    <t>ALLAHABAD BANK</t>
  </si>
  <si>
    <t>ANDHRA  BANK</t>
  </si>
  <si>
    <t>BANK OF BARODA</t>
  </si>
  <si>
    <t>BANK OF INDIA</t>
  </si>
  <si>
    <t>BANK OF MAHARASHTRA</t>
  </si>
  <si>
    <t>CANARA BANK</t>
  </si>
  <si>
    <t>CENTRAL BANK OF INDIA</t>
  </si>
  <si>
    <t>CORPORATION  BANK</t>
  </si>
  <si>
    <t xml:space="preserve">DENA BANK             </t>
  </si>
  <si>
    <t>INDIAN BANK</t>
  </si>
  <si>
    <t>INDIAN OVERSEAS BANK</t>
  </si>
  <si>
    <t>ORIENTAL BANK OF COMMERCE</t>
  </si>
  <si>
    <t>PUNJAB &amp; SIND BANK</t>
  </si>
  <si>
    <t>PUNJAB NATIONAL BANK</t>
  </si>
  <si>
    <t>SYNDICATE BANK</t>
  </si>
  <si>
    <t xml:space="preserve">UCO BANK             </t>
  </si>
  <si>
    <t xml:space="preserve">UNION BANK OF INDIA        </t>
  </si>
  <si>
    <t>UNITED BANK OF INDIA</t>
  </si>
  <si>
    <t>VIJAYA  BANK</t>
  </si>
  <si>
    <t>IDBI BANK LTD.</t>
  </si>
  <si>
    <t>SUB TOTAL</t>
  </si>
  <si>
    <t>AXIS  BANK LTD.</t>
  </si>
  <si>
    <t>CATHOLIC SYRIAN BANK LTD.</t>
  </si>
  <si>
    <t>DCB BANK LIMITED</t>
  </si>
  <si>
    <t>DHANALAXMI BANK LTD.</t>
  </si>
  <si>
    <t>FEDERAL BANK LTD.</t>
  </si>
  <si>
    <t>HDFC BANK LTD.</t>
  </si>
  <si>
    <t>ICICI BANK LTD</t>
  </si>
  <si>
    <t>INDUSIND BANK LTD.</t>
  </si>
  <si>
    <t>JAMMU &amp; KASHMIR BANK LTD.</t>
  </si>
  <si>
    <t>KARNATAKA BANK LTD.</t>
  </si>
  <si>
    <t>Karur Vysya Bank Ltd</t>
  </si>
  <si>
    <t>KOTAK MAHINDRA BANK LTD.</t>
  </si>
  <si>
    <t>RBL BANK LTD.</t>
  </si>
  <si>
    <t>SOUTH INDIAN BANK LTD.</t>
  </si>
  <si>
    <t>YES BANK LTD.</t>
  </si>
  <si>
    <t>BICHOLIM URBAN CO-OP BANK  LTD.</t>
  </si>
  <si>
    <t>BANDHAN BANK</t>
  </si>
  <si>
    <t>CITIZEN CO-OP BANK LTD,</t>
  </si>
  <si>
    <t>GOA STATE CO-OP BANK LTD.</t>
  </si>
  <si>
    <t>GOA URBAN CO-OP BANK LTD.</t>
  </si>
  <si>
    <t>KONKAN MERCANTILE CO-OP BANK LTD.</t>
  </si>
  <si>
    <t>MADGAON URBAN CO-OP BANK LTD.</t>
  </si>
  <si>
    <t>MAPUSA URBAN CO-OP BANK LTD.</t>
  </si>
  <si>
    <t>NKGSB CO-OP BANK LTD.</t>
  </si>
  <si>
    <t>PMC BANK LTD.</t>
  </si>
  <si>
    <t>SARASWAT CO-OP BANK LTD.</t>
  </si>
  <si>
    <t>SHAMRAO VITHAL CO-OP BANK LTD.</t>
  </si>
  <si>
    <t>TJSB SAHAKARI BANK LTD.</t>
  </si>
  <si>
    <t>APNA SAHAKARI BANK LTD.</t>
  </si>
  <si>
    <t>WOMEN CO-OP BANK LTD.</t>
  </si>
  <si>
    <t>GP PARSIK SAHAKARI BANK LTD.</t>
  </si>
  <si>
    <t>CITIZEN CREDIT CO-OPERATIVE BANK LIMITED</t>
  </si>
  <si>
    <t>GRAND TOTAL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</si>
</sst>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4">
    <xf numFmtId="0" fontId="0" fillId="0" borderId="0" xfId="0"/>
    <xf numFmtId="0" fontId="4" fillId="0" borderId="0" xfId="2"/>
    <xf numFmtId="0" fontId="0" fillId="0" borderId="0" xfId="0"/>
    <xf numFmtId="0" fontId="2" fillId="0" borderId="0" xfId="1" applyFont="1"/>
    <xf numFmtId="0" fontId="7" fillId="0" borderId="0" xfId="2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0" fillId="0" borderId="2" xfId="0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7" fillId="0" borderId="0" xfId="2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6"/>
  <sheetViews>
    <sheetView tabSelected="1" view="pageBreakPreview" topLeftCell="A3" zoomScale="60" workbookViewId="0">
      <selection sqref="A1:Q66"/>
    </sheetView>
  </sheetViews>
  <sheetFormatPr defaultRowHeight="15"/>
  <cols>
    <col min="1" max="1" width="4.85546875" customWidth="1"/>
    <col min="2" max="2" width="25.7109375" style="2" customWidth="1"/>
    <col min="3" max="3" width="7.7109375" bestFit="1" customWidth="1"/>
    <col min="4" max="4" width="9.140625" bestFit="1" customWidth="1"/>
    <col min="5" max="5" width="7.7109375" bestFit="1" customWidth="1"/>
    <col min="6" max="7" width="11.7109375" customWidth="1"/>
    <col min="8" max="8" width="6.7109375" bestFit="1" customWidth="1"/>
    <col min="9" max="9" width="8.28515625" bestFit="1" customWidth="1"/>
    <col min="10" max="10" width="6.7109375" bestFit="1" customWidth="1"/>
    <col min="11" max="11" width="10.85546875" customWidth="1"/>
    <col min="12" max="12" width="12.42578125" customWidth="1"/>
    <col min="13" max="13" width="6.7109375" bestFit="1" customWidth="1"/>
    <col min="14" max="14" width="8.28515625" bestFit="1" customWidth="1"/>
    <col min="15" max="15" width="8.5703125" customWidth="1"/>
    <col min="16" max="16" width="11.140625" customWidth="1"/>
    <col min="17" max="17" width="12.140625" bestFit="1" customWidth="1"/>
    <col min="18" max="18" width="9.140625" customWidth="1"/>
  </cols>
  <sheetData>
    <row r="1" spans="1:29" s="2" customFormat="1"/>
    <row r="2" spans="1:29" ht="2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29" s="4" customFormat="1" ht="2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9" ht="20.2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29">
      <c r="A5" s="1"/>
      <c r="B5" s="1"/>
      <c r="O5" s="3" t="s">
        <v>3</v>
      </c>
    </row>
    <row r="6" spans="1:29" ht="15.75" customHeight="1">
      <c r="A6" s="21" t="s">
        <v>4</v>
      </c>
      <c r="B6" s="22" t="s">
        <v>5</v>
      </c>
      <c r="C6" s="20" t="s">
        <v>6</v>
      </c>
      <c r="D6" s="20"/>
      <c r="E6" s="20"/>
      <c r="F6" s="20"/>
      <c r="G6" s="20"/>
      <c r="H6" s="20" t="s">
        <v>7</v>
      </c>
      <c r="I6" s="20"/>
      <c r="J6" s="20"/>
      <c r="K6" s="20"/>
      <c r="L6" s="20"/>
      <c r="M6" s="20" t="s">
        <v>8</v>
      </c>
      <c r="N6" s="20"/>
      <c r="O6" s="20"/>
      <c r="P6" s="20"/>
      <c r="Q6" s="20"/>
    </row>
    <row r="7" spans="1:29">
      <c r="A7" s="21"/>
      <c r="B7" s="2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29">
      <c r="A8" s="21"/>
      <c r="B8" s="22"/>
      <c r="C8" s="20" t="s">
        <v>9</v>
      </c>
      <c r="D8" s="20" t="s">
        <v>10</v>
      </c>
      <c r="E8" s="20" t="s">
        <v>11</v>
      </c>
      <c r="F8" s="20" t="s">
        <v>12</v>
      </c>
      <c r="G8" s="20" t="s">
        <v>13</v>
      </c>
      <c r="H8" s="20" t="s">
        <v>9</v>
      </c>
      <c r="I8" s="20" t="s">
        <v>10</v>
      </c>
      <c r="J8" s="20" t="s">
        <v>11</v>
      </c>
      <c r="K8" s="20" t="s">
        <v>12</v>
      </c>
      <c r="L8" s="20" t="s">
        <v>13</v>
      </c>
      <c r="M8" s="20" t="s">
        <v>9</v>
      </c>
      <c r="N8" s="20" t="s">
        <v>10</v>
      </c>
      <c r="O8" s="20" t="s">
        <v>11</v>
      </c>
      <c r="P8" s="20" t="s">
        <v>12</v>
      </c>
      <c r="Q8" s="20" t="s">
        <v>13</v>
      </c>
    </row>
    <row r="9" spans="1:29" ht="31.5" customHeight="1">
      <c r="A9" s="21"/>
      <c r="B9" s="22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29">
      <c r="A10" s="10">
        <v>1</v>
      </c>
      <c r="B10" s="13" t="s">
        <v>14</v>
      </c>
      <c r="C10" s="15">
        <v>937</v>
      </c>
      <c r="D10" s="15">
        <v>10603</v>
      </c>
      <c r="E10" s="15">
        <v>184</v>
      </c>
      <c r="F10" s="15">
        <v>70869</v>
      </c>
      <c r="G10" s="15">
        <v>44817</v>
      </c>
      <c r="H10" s="15">
        <v>17</v>
      </c>
      <c r="I10" s="17">
        <v>391</v>
      </c>
      <c r="J10" s="17">
        <v>11</v>
      </c>
      <c r="K10" s="17">
        <v>550</v>
      </c>
      <c r="L10" s="17">
        <v>337</v>
      </c>
      <c r="M10" s="17">
        <f>C10+H10</f>
        <v>954</v>
      </c>
      <c r="N10" s="17">
        <f>D10+I10</f>
        <v>10994</v>
      </c>
      <c r="O10" s="17">
        <f>E10+J10</f>
        <v>195</v>
      </c>
      <c r="P10" s="17">
        <f>F10+K10</f>
        <v>71419</v>
      </c>
      <c r="Q10" s="17">
        <f>G10+L10</f>
        <v>45154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>
      <c r="A11" s="10">
        <v>2</v>
      </c>
      <c r="B11" s="13" t="s">
        <v>15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7">
        <v>0</v>
      </c>
      <c r="J11" s="17">
        <v>0</v>
      </c>
      <c r="K11" s="17">
        <v>0</v>
      </c>
      <c r="L11" s="17">
        <v>0</v>
      </c>
      <c r="M11" s="17">
        <f t="shared" ref="M11:M66" si="0">C11+H11</f>
        <v>0</v>
      </c>
      <c r="N11" s="17">
        <f t="shared" ref="N11:N66" si="1">D11+I11</f>
        <v>0</v>
      </c>
      <c r="O11" s="17">
        <f t="shared" ref="O11:O66" si="2">E11+J11</f>
        <v>0</v>
      </c>
      <c r="P11" s="17">
        <f t="shared" ref="P11:P66" si="3">F11+K11</f>
        <v>0</v>
      </c>
      <c r="Q11" s="17">
        <f t="shared" ref="Q11:Q66" si="4">G11+L11</f>
        <v>0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>
      <c r="A12" s="10">
        <v>3</v>
      </c>
      <c r="B12" s="13" t="s">
        <v>16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7">
        <v>0</v>
      </c>
      <c r="J12" s="17">
        <v>0</v>
      </c>
      <c r="K12" s="17">
        <v>0</v>
      </c>
      <c r="L12" s="17">
        <v>0</v>
      </c>
      <c r="M12" s="17">
        <f t="shared" si="0"/>
        <v>0</v>
      </c>
      <c r="N12" s="17">
        <f t="shared" si="1"/>
        <v>0</v>
      </c>
      <c r="O12" s="17">
        <f t="shared" si="2"/>
        <v>0</v>
      </c>
      <c r="P12" s="17">
        <f t="shared" si="3"/>
        <v>0</v>
      </c>
      <c r="Q12" s="17">
        <f t="shared" si="4"/>
        <v>0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>
      <c r="A13" s="10">
        <v>4</v>
      </c>
      <c r="B13" s="13" t="s">
        <v>17</v>
      </c>
      <c r="C13" s="15">
        <v>397</v>
      </c>
      <c r="D13" s="15">
        <v>11451</v>
      </c>
      <c r="E13" s="15">
        <v>397</v>
      </c>
      <c r="F13" s="15">
        <v>7068</v>
      </c>
      <c r="G13" s="15">
        <v>7049</v>
      </c>
      <c r="H13" s="15">
        <v>48</v>
      </c>
      <c r="I13" s="17">
        <v>1108</v>
      </c>
      <c r="J13" s="17">
        <v>0</v>
      </c>
      <c r="K13" s="17">
        <v>0</v>
      </c>
      <c r="L13" s="17">
        <v>0</v>
      </c>
      <c r="M13" s="17">
        <f t="shared" si="0"/>
        <v>445</v>
      </c>
      <c r="N13" s="17">
        <f t="shared" si="1"/>
        <v>12559</v>
      </c>
      <c r="O13" s="17">
        <f t="shared" si="2"/>
        <v>397</v>
      </c>
      <c r="P13" s="17">
        <f t="shared" si="3"/>
        <v>7068</v>
      </c>
      <c r="Q13" s="17">
        <f t="shared" si="4"/>
        <v>7049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>
      <c r="A14" s="10">
        <v>5</v>
      </c>
      <c r="B14" s="13" t="s">
        <v>18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7">
        <v>0</v>
      </c>
      <c r="J14" s="17">
        <v>0</v>
      </c>
      <c r="K14" s="17">
        <v>0</v>
      </c>
      <c r="L14" s="17">
        <v>0</v>
      </c>
      <c r="M14" s="17">
        <f t="shared" si="0"/>
        <v>0</v>
      </c>
      <c r="N14" s="17">
        <f t="shared" si="1"/>
        <v>0</v>
      </c>
      <c r="O14" s="17">
        <f t="shared" si="2"/>
        <v>0</v>
      </c>
      <c r="P14" s="17">
        <f t="shared" si="3"/>
        <v>0</v>
      </c>
      <c r="Q14" s="17">
        <f t="shared" si="4"/>
        <v>0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>
      <c r="A15" s="10">
        <v>6</v>
      </c>
      <c r="B15" s="13" t="s">
        <v>19</v>
      </c>
      <c r="C15" s="15">
        <v>155</v>
      </c>
      <c r="D15" s="15">
        <v>4281</v>
      </c>
      <c r="E15" s="15">
        <v>12</v>
      </c>
      <c r="F15" s="15">
        <v>3030</v>
      </c>
      <c r="G15" s="15">
        <v>1614</v>
      </c>
      <c r="H15" s="15">
        <v>0</v>
      </c>
      <c r="I15" s="17">
        <v>0</v>
      </c>
      <c r="J15" s="17">
        <v>0</v>
      </c>
      <c r="K15" s="17">
        <v>0</v>
      </c>
      <c r="L15" s="17">
        <v>0</v>
      </c>
      <c r="M15" s="17">
        <f t="shared" si="0"/>
        <v>155</v>
      </c>
      <c r="N15" s="17">
        <f t="shared" si="1"/>
        <v>4281</v>
      </c>
      <c r="O15" s="17">
        <f t="shared" si="2"/>
        <v>12</v>
      </c>
      <c r="P15" s="17">
        <f t="shared" si="3"/>
        <v>3030</v>
      </c>
      <c r="Q15" s="17">
        <f t="shared" si="4"/>
        <v>1614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>
      <c r="A16" s="10">
        <v>7</v>
      </c>
      <c r="B16" s="13" t="s">
        <v>20</v>
      </c>
      <c r="C16" s="15">
        <v>270</v>
      </c>
      <c r="D16" s="15">
        <v>8117</v>
      </c>
      <c r="E16" s="15">
        <v>452</v>
      </c>
      <c r="F16" s="15">
        <v>45763</v>
      </c>
      <c r="G16" s="15">
        <v>9467</v>
      </c>
      <c r="H16" s="15">
        <v>0</v>
      </c>
      <c r="I16" s="17">
        <v>0</v>
      </c>
      <c r="J16" s="17">
        <v>10</v>
      </c>
      <c r="K16" s="17">
        <v>4330</v>
      </c>
      <c r="L16" s="17">
        <v>2163</v>
      </c>
      <c r="M16" s="17">
        <f t="shared" si="0"/>
        <v>270</v>
      </c>
      <c r="N16" s="17">
        <f t="shared" si="1"/>
        <v>8117</v>
      </c>
      <c r="O16" s="17">
        <f t="shared" si="2"/>
        <v>462</v>
      </c>
      <c r="P16" s="17">
        <f t="shared" si="3"/>
        <v>50093</v>
      </c>
      <c r="Q16" s="17">
        <f t="shared" si="4"/>
        <v>11630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>
      <c r="A17" s="10">
        <v>8</v>
      </c>
      <c r="B17" s="13" t="s">
        <v>21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7">
        <v>0</v>
      </c>
      <c r="J17" s="17">
        <v>0</v>
      </c>
      <c r="K17" s="17">
        <v>0</v>
      </c>
      <c r="L17" s="17">
        <v>0</v>
      </c>
      <c r="M17" s="17">
        <f t="shared" si="0"/>
        <v>0</v>
      </c>
      <c r="N17" s="17">
        <f t="shared" si="1"/>
        <v>0</v>
      </c>
      <c r="O17" s="17">
        <f t="shared" si="2"/>
        <v>0</v>
      </c>
      <c r="P17" s="17">
        <f t="shared" si="3"/>
        <v>0</v>
      </c>
      <c r="Q17" s="17">
        <f t="shared" si="4"/>
        <v>0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>
      <c r="A18" s="10">
        <v>9</v>
      </c>
      <c r="B18" s="13" t="s">
        <v>22</v>
      </c>
      <c r="C18" s="15">
        <v>763</v>
      </c>
      <c r="D18" s="15">
        <v>16900</v>
      </c>
      <c r="E18" s="15">
        <v>86</v>
      </c>
      <c r="F18" s="15">
        <v>36670</v>
      </c>
      <c r="G18" s="15">
        <v>21509</v>
      </c>
      <c r="H18" s="15">
        <v>0</v>
      </c>
      <c r="I18" s="17">
        <v>0</v>
      </c>
      <c r="J18" s="17">
        <v>6</v>
      </c>
      <c r="K18" s="17">
        <v>2725</v>
      </c>
      <c r="L18" s="17">
        <v>2725</v>
      </c>
      <c r="M18" s="17">
        <f t="shared" si="0"/>
        <v>763</v>
      </c>
      <c r="N18" s="17">
        <f t="shared" si="1"/>
        <v>16900</v>
      </c>
      <c r="O18" s="17">
        <f t="shared" si="2"/>
        <v>92</v>
      </c>
      <c r="P18" s="17">
        <f t="shared" si="3"/>
        <v>39395</v>
      </c>
      <c r="Q18" s="17">
        <f t="shared" si="4"/>
        <v>24234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>
      <c r="A19" s="10">
        <v>10</v>
      </c>
      <c r="B19" s="13" t="s">
        <v>23</v>
      </c>
      <c r="C19" s="15">
        <v>91</v>
      </c>
      <c r="D19" s="15">
        <v>1086</v>
      </c>
      <c r="E19" s="15">
        <v>44</v>
      </c>
      <c r="F19" s="15">
        <v>2380</v>
      </c>
      <c r="G19" s="15">
        <v>14281</v>
      </c>
      <c r="H19" s="15">
        <v>0</v>
      </c>
      <c r="I19" s="17">
        <v>0</v>
      </c>
      <c r="J19" s="17">
        <v>0</v>
      </c>
      <c r="K19" s="17">
        <v>0</v>
      </c>
      <c r="L19" s="17">
        <v>0</v>
      </c>
      <c r="M19" s="17">
        <f t="shared" si="0"/>
        <v>91</v>
      </c>
      <c r="N19" s="17">
        <f t="shared" si="1"/>
        <v>1086</v>
      </c>
      <c r="O19" s="17">
        <f t="shared" si="2"/>
        <v>44</v>
      </c>
      <c r="P19" s="17">
        <f t="shared" si="3"/>
        <v>2380</v>
      </c>
      <c r="Q19" s="17">
        <f t="shared" si="4"/>
        <v>14281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>
      <c r="A20" s="10">
        <v>11</v>
      </c>
      <c r="B20" s="13" t="s">
        <v>24</v>
      </c>
      <c r="C20" s="15">
        <v>20</v>
      </c>
      <c r="D20" s="15">
        <v>407</v>
      </c>
      <c r="E20" s="15">
        <v>0</v>
      </c>
      <c r="F20" s="15">
        <v>0</v>
      </c>
      <c r="G20" s="15">
        <v>0</v>
      </c>
      <c r="H20" s="15">
        <v>0</v>
      </c>
      <c r="I20" s="17">
        <v>0</v>
      </c>
      <c r="J20" s="17">
        <v>2</v>
      </c>
      <c r="K20" s="17">
        <v>100</v>
      </c>
      <c r="L20" s="17">
        <v>0</v>
      </c>
      <c r="M20" s="17">
        <f t="shared" si="0"/>
        <v>20</v>
      </c>
      <c r="N20" s="17">
        <f t="shared" si="1"/>
        <v>407</v>
      </c>
      <c r="O20" s="17">
        <f t="shared" si="2"/>
        <v>2</v>
      </c>
      <c r="P20" s="17">
        <f t="shared" si="3"/>
        <v>100</v>
      </c>
      <c r="Q20" s="17">
        <f t="shared" si="4"/>
        <v>0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>
      <c r="A21" s="10">
        <v>12</v>
      </c>
      <c r="B21" s="13" t="s">
        <v>25</v>
      </c>
      <c r="C21" s="15">
        <v>150</v>
      </c>
      <c r="D21" s="15">
        <v>12850</v>
      </c>
      <c r="E21" s="15">
        <v>114</v>
      </c>
      <c r="F21" s="15">
        <v>20250</v>
      </c>
      <c r="G21" s="15">
        <v>53200</v>
      </c>
      <c r="H21" s="15">
        <v>0</v>
      </c>
      <c r="I21" s="17">
        <v>0</v>
      </c>
      <c r="J21" s="17">
        <v>7</v>
      </c>
      <c r="K21" s="17">
        <v>1200</v>
      </c>
      <c r="L21" s="17">
        <v>0</v>
      </c>
      <c r="M21" s="17">
        <f t="shared" si="0"/>
        <v>150</v>
      </c>
      <c r="N21" s="17">
        <f t="shared" si="1"/>
        <v>12850</v>
      </c>
      <c r="O21" s="17">
        <f t="shared" si="2"/>
        <v>121</v>
      </c>
      <c r="P21" s="17">
        <f t="shared" si="3"/>
        <v>21450</v>
      </c>
      <c r="Q21" s="17">
        <f t="shared" si="4"/>
        <v>53200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>
      <c r="A22" s="10">
        <v>13</v>
      </c>
      <c r="B22" s="13" t="s">
        <v>26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7">
        <v>0</v>
      </c>
      <c r="J22" s="17">
        <v>0</v>
      </c>
      <c r="K22" s="17">
        <v>0</v>
      </c>
      <c r="L22" s="17">
        <v>0</v>
      </c>
      <c r="M22" s="17">
        <f t="shared" si="0"/>
        <v>0</v>
      </c>
      <c r="N22" s="17">
        <f t="shared" si="1"/>
        <v>0</v>
      </c>
      <c r="O22" s="17">
        <f t="shared" si="2"/>
        <v>0</v>
      </c>
      <c r="P22" s="17">
        <f t="shared" si="3"/>
        <v>0</v>
      </c>
      <c r="Q22" s="17">
        <f t="shared" si="4"/>
        <v>0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>
      <c r="A23" s="10">
        <v>14</v>
      </c>
      <c r="B23" s="13" t="s">
        <v>27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7">
        <v>0</v>
      </c>
      <c r="J23" s="17">
        <v>0</v>
      </c>
      <c r="K23" s="17">
        <v>0</v>
      </c>
      <c r="L23" s="17">
        <v>0</v>
      </c>
      <c r="M23" s="17">
        <f t="shared" si="0"/>
        <v>0</v>
      </c>
      <c r="N23" s="17">
        <f t="shared" si="1"/>
        <v>0</v>
      </c>
      <c r="O23" s="17">
        <f t="shared" si="2"/>
        <v>0</v>
      </c>
      <c r="P23" s="17">
        <f t="shared" si="3"/>
        <v>0</v>
      </c>
      <c r="Q23" s="17">
        <f t="shared" si="4"/>
        <v>0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>
      <c r="A24" s="10">
        <v>15</v>
      </c>
      <c r="B24" s="13" t="s">
        <v>28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7">
        <v>0</v>
      </c>
      <c r="J24" s="17">
        <v>0</v>
      </c>
      <c r="K24" s="17">
        <v>0</v>
      </c>
      <c r="L24" s="17">
        <v>0</v>
      </c>
      <c r="M24" s="17">
        <f t="shared" si="0"/>
        <v>0</v>
      </c>
      <c r="N24" s="17">
        <f t="shared" si="1"/>
        <v>0</v>
      </c>
      <c r="O24" s="17">
        <f t="shared" si="2"/>
        <v>0</v>
      </c>
      <c r="P24" s="17">
        <f t="shared" si="3"/>
        <v>0</v>
      </c>
      <c r="Q24" s="17">
        <f t="shared" si="4"/>
        <v>0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>
      <c r="A25" s="10">
        <v>16</v>
      </c>
      <c r="B25" s="13" t="s">
        <v>29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7">
        <v>0</v>
      </c>
      <c r="J25" s="17">
        <v>0</v>
      </c>
      <c r="K25" s="17">
        <v>0</v>
      </c>
      <c r="L25" s="17">
        <v>0</v>
      </c>
      <c r="M25" s="17">
        <f t="shared" si="0"/>
        <v>0</v>
      </c>
      <c r="N25" s="17">
        <f t="shared" si="1"/>
        <v>0</v>
      </c>
      <c r="O25" s="17">
        <f t="shared" si="2"/>
        <v>0</v>
      </c>
      <c r="P25" s="17">
        <f t="shared" si="3"/>
        <v>0</v>
      </c>
      <c r="Q25" s="17">
        <f t="shared" si="4"/>
        <v>0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>
      <c r="A26" s="10">
        <v>17</v>
      </c>
      <c r="B26" s="13" t="s">
        <v>30</v>
      </c>
      <c r="C26" s="15">
        <v>68</v>
      </c>
      <c r="D26" s="15">
        <v>1177</v>
      </c>
      <c r="E26" s="15">
        <v>9</v>
      </c>
      <c r="F26" s="15">
        <v>0</v>
      </c>
      <c r="G26" s="15">
        <v>0</v>
      </c>
      <c r="H26" s="15">
        <v>2</v>
      </c>
      <c r="I26" s="17">
        <v>6</v>
      </c>
      <c r="J26" s="17">
        <v>2</v>
      </c>
      <c r="K26" s="17">
        <v>0</v>
      </c>
      <c r="L26" s="17">
        <v>0</v>
      </c>
      <c r="M26" s="17">
        <f t="shared" si="0"/>
        <v>70</v>
      </c>
      <c r="N26" s="17">
        <f t="shared" si="1"/>
        <v>1183</v>
      </c>
      <c r="O26" s="17">
        <f t="shared" si="2"/>
        <v>11</v>
      </c>
      <c r="P26" s="17">
        <f t="shared" si="3"/>
        <v>0</v>
      </c>
      <c r="Q26" s="17">
        <f t="shared" si="4"/>
        <v>0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>
      <c r="A27" s="10">
        <v>18</v>
      </c>
      <c r="B27" s="13" t="s">
        <v>31</v>
      </c>
      <c r="C27" s="15">
        <v>290</v>
      </c>
      <c r="D27" s="15">
        <v>6833</v>
      </c>
      <c r="E27" s="15">
        <v>95</v>
      </c>
      <c r="F27" s="15">
        <v>14448</v>
      </c>
      <c r="G27" s="15">
        <v>13454</v>
      </c>
      <c r="H27" s="15">
        <v>0</v>
      </c>
      <c r="I27" s="17">
        <v>0</v>
      </c>
      <c r="J27" s="17">
        <v>2</v>
      </c>
      <c r="K27" s="17">
        <v>0</v>
      </c>
      <c r="L27" s="17">
        <v>5300</v>
      </c>
      <c r="M27" s="17">
        <f t="shared" si="0"/>
        <v>290</v>
      </c>
      <c r="N27" s="17">
        <f t="shared" si="1"/>
        <v>6833</v>
      </c>
      <c r="O27" s="17">
        <f t="shared" si="2"/>
        <v>97</v>
      </c>
      <c r="P27" s="17">
        <f t="shared" si="3"/>
        <v>14448</v>
      </c>
      <c r="Q27" s="17">
        <f t="shared" si="4"/>
        <v>18754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>
      <c r="A28" s="10">
        <v>19</v>
      </c>
      <c r="B28" s="13" t="s">
        <v>32</v>
      </c>
      <c r="C28" s="15">
        <v>8</v>
      </c>
      <c r="D28" s="15">
        <v>205</v>
      </c>
      <c r="E28" s="15">
        <v>0</v>
      </c>
      <c r="F28" s="15">
        <v>0</v>
      </c>
      <c r="G28" s="15">
        <v>0</v>
      </c>
      <c r="H28" s="15">
        <v>0</v>
      </c>
      <c r="I28" s="17">
        <v>0</v>
      </c>
      <c r="J28" s="17">
        <v>0</v>
      </c>
      <c r="K28" s="17">
        <v>0</v>
      </c>
      <c r="L28" s="17">
        <v>0</v>
      </c>
      <c r="M28" s="17">
        <f t="shared" si="0"/>
        <v>8</v>
      </c>
      <c r="N28" s="17">
        <f t="shared" si="1"/>
        <v>205</v>
      </c>
      <c r="O28" s="17">
        <f t="shared" si="2"/>
        <v>0</v>
      </c>
      <c r="P28" s="17">
        <f t="shared" si="3"/>
        <v>0</v>
      </c>
      <c r="Q28" s="17">
        <f t="shared" si="4"/>
        <v>0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>
      <c r="A29" s="10">
        <v>20</v>
      </c>
      <c r="B29" s="13" t="s">
        <v>33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7">
        <v>0</v>
      </c>
      <c r="J29" s="17">
        <v>0</v>
      </c>
      <c r="K29" s="17">
        <v>0</v>
      </c>
      <c r="L29" s="17">
        <v>0</v>
      </c>
      <c r="M29" s="17">
        <f t="shared" si="0"/>
        <v>0</v>
      </c>
      <c r="N29" s="17">
        <f t="shared" si="1"/>
        <v>0</v>
      </c>
      <c r="O29" s="17">
        <f t="shared" si="2"/>
        <v>0</v>
      </c>
      <c r="P29" s="17">
        <f t="shared" si="3"/>
        <v>0</v>
      </c>
      <c r="Q29" s="17">
        <f t="shared" si="4"/>
        <v>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>
      <c r="A30" s="10">
        <v>21</v>
      </c>
      <c r="B30" s="13" t="s">
        <v>34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7">
        <v>0</v>
      </c>
      <c r="J30" s="17">
        <v>0</v>
      </c>
      <c r="K30" s="17">
        <v>0</v>
      </c>
      <c r="L30" s="17">
        <v>0</v>
      </c>
      <c r="M30" s="17">
        <f t="shared" si="0"/>
        <v>0</v>
      </c>
      <c r="N30" s="17">
        <f t="shared" si="1"/>
        <v>0</v>
      </c>
      <c r="O30" s="17">
        <f t="shared" si="2"/>
        <v>0</v>
      </c>
      <c r="P30" s="17">
        <f t="shared" si="3"/>
        <v>0</v>
      </c>
      <c r="Q30" s="17">
        <f t="shared" si="4"/>
        <v>0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s="8" customFormat="1">
      <c r="A31" s="11"/>
      <c r="B31" s="14" t="s">
        <v>35</v>
      </c>
      <c r="C31" s="16">
        <f t="shared" ref="C31:I31" si="5">SUM(C10:C30)</f>
        <v>3149</v>
      </c>
      <c r="D31" s="16">
        <f t="shared" si="5"/>
        <v>73910</v>
      </c>
      <c r="E31" s="16">
        <f t="shared" si="5"/>
        <v>1393</v>
      </c>
      <c r="F31" s="16">
        <f t="shared" si="5"/>
        <v>200478</v>
      </c>
      <c r="G31" s="16">
        <f t="shared" si="5"/>
        <v>165391</v>
      </c>
      <c r="H31" s="16">
        <f t="shared" si="5"/>
        <v>67</v>
      </c>
      <c r="I31" s="18">
        <f t="shared" si="5"/>
        <v>1505</v>
      </c>
      <c r="J31" s="18">
        <v>20</v>
      </c>
      <c r="K31" s="18">
        <f>SUM(K10:K30)</f>
        <v>8905</v>
      </c>
      <c r="L31" s="18">
        <v>8025</v>
      </c>
      <c r="M31" s="17">
        <f t="shared" si="0"/>
        <v>3216</v>
      </c>
      <c r="N31" s="17">
        <f t="shared" si="1"/>
        <v>75415</v>
      </c>
      <c r="O31" s="17">
        <f t="shared" si="2"/>
        <v>1413</v>
      </c>
      <c r="P31" s="17">
        <f t="shared" si="3"/>
        <v>209383</v>
      </c>
      <c r="Q31" s="17">
        <f t="shared" si="4"/>
        <v>173416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>
      <c r="A32" s="10">
        <v>22</v>
      </c>
      <c r="B32" s="13" t="s">
        <v>36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7">
        <v>0</v>
      </c>
      <c r="J32" s="17">
        <v>0</v>
      </c>
      <c r="K32" s="17">
        <v>0</v>
      </c>
      <c r="L32" s="17">
        <v>0</v>
      </c>
      <c r="M32" s="17">
        <f t="shared" si="0"/>
        <v>0</v>
      </c>
      <c r="N32" s="17">
        <f t="shared" si="1"/>
        <v>0</v>
      </c>
      <c r="O32" s="17">
        <f t="shared" si="2"/>
        <v>0</v>
      </c>
      <c r="P32" s="17">
        <f t="shared" si="3"/>
        <v>0</v>
      </c>
      <c r="Q32" s="17">
        <f t="shared" si="4"/>
        <v>0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>
      <c r="A33" s="10">
        <v>23</v>
      </c>
      <c r="B33" s="13" t="s">
        <v>37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7">
        <v>0</v>
      </c>
      <c r="J33" s="17">
        <v>0</v>
      </c>
      <c r="K33" s="17">
        <v>0</v>
      </c>
      <c r="L33" s="17">
        <v>0</v>
      </c>
      <c r="M33" s="17">
        <f t="shared" si="0"/>
        <v>0</v>
      </c>
      <c r="N33" s="17">
        <f t="shared" si="1"/>
        <v>0</v>
      </c>
      <c r="O33" s="17">
        <f t="shared" si="2"/>
        <v>0</v>
      </c>
      <c r="P33" s="17">
        <f t="shared" si="3"/>
        <v>0</v>
      </c>
      <c r="Q33" s="17">
        <f t="shared" si="4"/>
        <v>0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>
      <c r="A34" s="10">
        <v>24</v>
      </c>
      <c r="B34" s="13" t="s">
        <v>38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7">
        <v>0</v>
      </c>
      <c r="J34" s="17">
        <v>0</v>
      </c>
      <c r="K34" s="17">
        <v>0</v>
      </c>
      <c r="L34" s="17">
        <v>0</v>
      </c>
      <c r="M34" s="17">
        <f t="shared" si="0"/>
        <v>0</v>
      </c>
      <c r="N34" s="17">
        <f t="shared" si="1"/>
        <v>0</v>
      </c>
      <c r="O34" s="17">
        <f t="shared" si="2"/>
        <v>0</v>
      </c>
      <c r="P34" s="17">
        <f t="shared" si="3"/>
        <v>0</v>
      </c>
      <c r="Q34" s="17">
        <f t="shared" si="4"/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>
      <c r="A35" s="10">
        <v>25</v>
      </c>
      <c r="B35" s="13" t="s">
        <v>39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7">
        <v>0</v>
      </c>
      <c r="J35" s="17">
        <v>0</v>
      </c>
      <c r="K35" s="17">
        <v>0</v>
      </c>
      <c r="L35" s="17">
        <v>0</v>
      </c>
      <c r="M35" s="17">
        <f t="shared" si="0"/>
        <v>0</v>
      </c>
      <c r="N35" s="17">
        <f t="shared" si="1"/>
        <v>0</v>
      </c>
      <c r="O35" s="17">
        <f t="shared" si="2"/>
        <v>0</v>
      </c>
      <c r="P35" s="17">
        <f t="shared" si="3"/>
        <v>0</v>
      </c>
      <c r="Q35" s="17">
        <f t="shared" si="4"/>
        <v>0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>
      <c r="A36" s="10">
        <v>26</v>
      </c>
      <c r="B36" s="13" t="s">
        <v>40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7">
        <v>0</v>
      </c>
      <c r="J36" s="17">
        <v>0</v>
      </c>
      <c r="K36" s="17">
        <v>0</v>
      </c>
      <c r="L36" s="17">
        <v>0</v>
      </c>
      <c r="M36" s="17">
        <f t="shared" si="0"/>
        <v>0</v>
      </c>
      <c r="N36" s="17">
        <f t="shared" si="1"/>
        <v>0</v>
      </c>
      <c r="O36" s="17">
        <f t="shared" si="2"/>
        <v>0</v>
      </c>
      <c r="P36" s="17">
        <f t="shared" si="3"/>
        <v>0</v>
      </c>
      <c r="Q36" s="17">
        <f t="shared" si="4"/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>
      <c r="A37" s="10">
        <v>27</v>
      </c>
      <c r="B37" s="13" t="s">
        <v>41</v>
      </c>
      <c r="C37" s="15">
        <v>0</v>
      </c>
      <c r="D37" s="15">
        <v>0</v>
      </c>
      <c r="E37" s="15">
        <v>35</v>
      </c>
      <c r="F37" s="15"/>
      <c r="G37" s="15">
        <v>63046</v>
      </c>
      <c r="H37" s="15">
        <v>0</v>
      </c>
      <c r="I37" s="17">
        <v>0</v>
      </c>
      <c r="J37" s="17">
        <v>0</v>
      </c>
      <c r="K37" s="17">
        <v>0</v>
      </c>
      <c r="L37" s="17">
        <v>0</v>
      </c>
      <c r="M37" s="17">
        <f t="shared" si="0"/>
        <v>0</v>
      </c>
      <c r="N37" s="17">
        <f t="shared" si="1"/>
        <v>0</v>
      </c>
      <c r="O37" s="17">
        <f t="shared" si="2"/>
        <v>35</v>
      </c>
      <c r="P37" s="17">
        <f t="shared" si="3"/>
        <v>0</v>
      </c>
      <c r="Q37" s="17">
        <f t="shared" si="4"/>
        <v>63046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>
      <c r="A38" s="10">
        <v>28</v>
      </c>
      <c r="B38" s="13" t="s">
        <v>42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7">
        <v>0</v>
      </c>
      <c r="J38" s="17">
        <v>0</v>
      </c>
      <c r="K38" s="17">
        <v>0</v>
      </c>
      <c r="L38" s="17">
        <v>0</v>
      </c>
      <c r="M38" s="17">
        <f t="shared" si="0"/>
        <v>0</v>
      </c>
      <c r="N38" s="17">
        <f t="shared" si="1"/>
        <v>0</v>
      </c>
      <c r="O38" s="17">
        <f t="shared" si="2"/>
        <v>0</v>
      </c>
      <c r="P38" s="17">
        <f t="shared" si="3"/>
        <v>0</v>
      </c>
      <c r="Q38" s="17">
        <f t="shared" si="4"/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>
      <c r="A39" s="10">
        <v>29</v>
      </c>
      <c r="B39" s="13" t="s">
        <v>43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7">
        <v>0</v>
      </c>
      <c r="J39" s="17">
        <v>0</v>
      </c>
      <c r="K39" s="17">
        <v>0</v>
      </c>
      <c r="L39" s="17">
        <v>0</v>
      </c>
      <c r="M39" s="17">
        <f t="shared" si="0"/>
        <v>0</v>
      </c>
      <c r="N39" s="17">
        <f t="shared" si="1"/>
        <v>0</v>
      </c>
      <c r="O39" s="17">
        <f t="shared" si="2"/>
        <v>0</v>
      </c>
      <c r="P39" s="17">
        <f t="shared" si="3"/>
        <v>0</v>
      </c>
      <c r="Q39" s="17">
        <f t="shared" si="4"/>
        <v>0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>
      <c r="A40" s="10">
        <v>30</v>
      </c>
      <c r="B40" s="13" t="s">
        <v>44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7">
        <v>0</v>
      </c>
      <c r="J40" s="17">
        <v>0</v>
      </c>
      <c r="K40" s="17">
        <v>0</v>
      </c>
      <c r="L40" s="17">
        <v>0</v>
      </c>
      <c r="M40" s="17">
        <f t="shared" si="0"/>
        <v>0</v>
      </c>
      <c r="N40" s="17">
        <f t="shared" si="1"/>
        <v>0</v>
      </c>
      <c r="O40" s="17">
        <f t="shared" si="2"/>
        <v>0</v>
      </c>
      <c r="P40" s="17">
        <f t="shared" si="3"/>
        <v>0</v>
      </c>
      <c r="Q40" s="17">
        <f t="shared" si="4"/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>
      <c r="A41" s="10">
        <v>31</v>
      </c>
      <c r="B41" s="13" t="s">
        <v>45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7">
        <v>0</v>
      </c>
      <c r="J41" s="17">
        <v>0</v>
      </c>
      <c r="K41" s="17">
        <v>0</v>
      </c>
      <c r="L41" s="17">
        <v>0</v>
      </c>
      <c r="M41" s="17">
        <f t="shared" si="0"/>
        <v>0</v>
      </c>
      <c r="N41" s="17">
        <f t="shared" si="1"/>
        <v>0</v>
      </c>
      <c r="O41" s="17">
        <f t="shared" si="2"/>
        <v>0</v>
      </c>
      <c r="P41" s="17">
        <f t="shared" si="3"/>
        <v>0</v>
      </c>
      <c r="Q41" s="17">
        <f t="shared" si="4"/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>
      <c r="A42" s="10">
        <v>32</v>
      </c>
      <c r="B42" s="13" t="s">
        <v>46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7">
        <v>0</v>
      </c>
      <c r="J42" s="17">
        <v>0</v>
      </c>
      <c r="K42" s="17">
        <v>0</v>
      </c>
      <c r="L42" s="17">
        <v>0</v>
      </c>
      <c r="M42" s="17">
        <f t="shared" si="0"/>
        <v>0</v>
      </c>
      <c r="N42" s="17">
        <f t="shared" si="1"/>
        <v>0</v>
      </c>
      <c r="O42" s="17">
        <f t="shared" si="2"/>
        <v>0</v>
      </c>
      <c r="P42" s="17">
        <f t="shared" si="3"/>
        <v>0</v>
      </c>
      <c r="Q42" s="17">
        <f t="shared" si="4"/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>
      <c r="A43" s="10">
        <v>33</v>
      </c>
      <c r="B43" s="13" t="s">
        <v>47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7">
        <v>0</v>
      </c>
      <c r="J43" s="17">
        <v>0</v>
      </c>
      <c r="K43" s="17">
        <v>0</v>
      </c>
      <c r="L43" s="17">
        <v>0</v>
      </c>
      <c r="M43" s="17">
        <f t="shared" si="0"/>
        <v>0</v>
      </c>
      <c r="N43" s="17">
        <f t="shared" si="1"/>
        <v>0</v>
      </c>
      <c r="O43" s="17">
        <f t="shared" si="2"/>
        <v>0</v>
      </c>
      <c r="P43" s="17">
        <f t="shared" si="3"/>
        <v>0</v>
      </c>
      <c r="Q43" s="17">
        <f t="shared" si="4"/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>
      <c r="A44" s="10">
        <v>34</v>
      </c>
      <c r="B44" s="13" t="s">
        <v>48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7">
        <v>0</v>
      </c>
      <c r="J44" s="17">
        <v>0</v>
      </c>
      <c r="K44" s="17">
        <v>0</v>
      </c>
      <c r="L44" s="17">
        <v>0</v>
      </c>
      <c r="M44" s="17">
        <f t="shared" si="0"/>
        <v>0</v>
      </c>
      <c r="N44" s="17">
        <f t="shared" si="1"/>
        <v>0</v>
      </c>
      <c r="O44" s="17">
        <f t="shared" si="2"/>
        <v>0</v>
      </c>
      <c r="P44" s="17">
        <f t="shared" si="3"/>
        <v>0</v>
      </c>
      <c r="Q44" s="17">
        <f t="shared" si="4"/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>
      <c r="A45" s="10">
        <v>35</v>
      </c>
      <c r="B45" s="13" t="s">
        <v>49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7">
        <v>0</v>
      </c>
      <c r="J45" s="17">
        <v>0</v>
      </c>
      <c r="K45" s="17">
        <v>0</v>
      </c>
      <c r="L45" s="17">
        <v>0</v>
      </c>
      <c r="M45" s="17">
        <f t="shared" si="0"/>
        <v>0</v>
      </c>
      <c r="N45" s="17">
        <f t="shared" si="1"/>
        <v>0</v>
      </c>
      <c r="O45" s="17">
        <f t="shared" si="2"/>
        <v>0</v>
      </c>
      <c r="P45" s="17">
        <f t="shared" si="3"/>
        <v>0</v>
      </c>
      <c r="Q45" s="17">
        <f t="shared" si="4"/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>
      <c r="A46" s="10">
        <v>36</v>
      </c>
      <c r="B46" s="13" t="s">
        <v>50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7">
        <v>0</v>
      </c>
      <c r="J46" s="17">
        <v>0</v>
      </c>
      <c r="K46" s="17">
        <v>0</v>
      </c>
      <c r="L46" s="17">
        <v>0</v>
      </c>
      <c r="M46" s="17">
        <f t="shared" si="0"/>
        <v>0</v>
      </c>
      <c r="N46" s="17">
        <f t="shared" si="1"/>
        <v>0</v>
      </c>
      <c r="O46" s="17">
        <f t="shared" si="2"/>
        <v>0</v>
      </c>
      <c r="P46" s="17">
        <f t="shared" si="3"/>
        <v>0</v>
      </c>
      <c r="Q46" s="17">
        <f t="shared" si="4"/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>
      <c r="A47" s="10">
        <v>37</v>
      </c>
      <c r="B47" s="13" t="s">
        <v>52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7">
        <v>0</v>
      </c>
      <c r="J47" s="17">
        <v>0</v>
      </c>
      <c r="K47" s="17">
        <v>0</v>
      </c>
      <c r="L47" s="17">
        <v>0</v>
      </c>
      <c r="M47" s="17">
        <f t="shared" si="0"/>
        <v>0</v>
      </c>
      <c r="N47" s="17">
        <f t="shared" si="1"/>
        <v>0</v>
      </c>
      <c r="O47" s="17">
        <f t="shared" si="2"/>
        <v>0</v>
      </c>
      <c r="P47" s="17">
        <f t="shared" si="3"/>
        <v>0</v>
      </c>
      <c r="Q47" s="17">
        <f t="shared" si="4"/>
        <v>0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s="8" customFormat="1">
      <c r="A48" s="11"/>
      <c r="B48" s="14" t="s">
        <v>35</v>
      </c>
      <c r="C48" s="16">
        <v>0</v>
      </c>
      <c r="D48" s="16">
        <v>0</v>
      </c>
      <c r="E48" s="16">
        <v>0</v>
      </c>
      <c r="F48" s="16">
        <v>0</v>
      </c>
      <c r="G48" s="16">
        <f>SUM(G32:G47)</f>
        <v>63046</v>
      </c>
      <c r="H48" s="16">
        <v>0</v>
      </c>
      <c r="I48" s="18">
        <v>0</v>
      </c>
      <c r="J48" s="18">
        <f>SUM(J32:J47)</f>
        <v>0</v>
      </c>
      <c r="K48" s="18">
        <v>0</v>
      </c>
      <c r="L48" s="18">
        <v>0</v>
      </c>
      <c r="M48" s="17">
        <f t="shared" si="0"/>
        <v>0</v>
      </c>
      <c r="N48" s="17">
        <f t="shared" si="1"/>
        <v>0</v>
      </c>
      <c r="O48" s="17">
        <f t="shared" si="2"/>
        <v>0</v>
      </c>
      <c r="P48" s="17">
        <f t="shared" si="3"/>
        <v>0</v>
      </c>
      <c r="Q48" s="17">
        <f t="shared" si="4"/>
        <v>63046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>
      <c r="A49" s="10">
        <v>38</v>
      </c>
      <c r="B49" s="13" t="s">
        <v>51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7">
        <v>0</v>
      </c>
      <c r="J49" s="17">
        <v>0</v>
      </c>
      <c r="K49" s="17">
        <v>0</v>
      </c>
      <c r="L49" s="17">
        <v>0</v>
      </c>
      <c r="M49" s="17">
        <f t="shared" si="0"/>
        <v>0</v>
      </c>
      <c r="N49" s="17">
        <f t="shared" si="1"/>
        <v>0</v>
      </c>
      <c r="O49" s="17">
        <f t="shared" si="2"/>
        <v>0</v>
      </c>
      <c r="P49" s="17">
        <f t="shared" si="3"/>
        <v>0</v>
      </c>
      <c r="Q49" s="17">
        <f t="shared" si="4"/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>
      <c r="A50" s="10">
        <v>39</v>
      </c>
      <c r="B50" s="13" t="s">
        <v>53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7">
        <v>0</v>
      </c>
      <c r="J50" s="17">
        <v>0</v>
      </c>
      <c r="K50" s="17">
        <v>0</v>
      </c>
      <c r="L50" s="17">
        <v>0</v>
      </c>
      <c r="M50" s="17">
        <f t="shared" si="0"/>
        <v>0</v>
      </c>
      <c r="N50" s="17">
        <f t="shared" si="1"/>
        <v>0</v>
      </c>
      <c r="O50" s="17">
        <f t="shared" si="2"/>
        <v>0</v>
      </c>
      <c r="P50" s="17">
        <f t="shared" si="3"/>
        <v>0</v>
      </c>
      <c r="Q50" s="17">
        <f t="shared" si="4"/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>
      <c r="A51" s="10">
        <v>40</v>
      </c>
      <c r="B51" s="13" t="s">
        <v>54</v>
      </c>
      <c r="C51" s="15">
        <v>3874</v>
      </c>
      <c r="D51" s="15">
        <v>115119</v>
      </c>
      <c r="E51" s="15">
        <v>507</v>
      </c>
      <c r="F51" s="15">
        <v>167169</v>
      </c>
      <c r="G51" s="15">
        <v>813</v>
      </c>
      <c r="H51" s="15">
        <v>34</v>
      </c>
      <c r="I51" s="17">
        <v>664</v>
      </c>
      <c r="J51" s="17">
        <v>14</v>
      </c>
      <c r="K51" s="17">
        <v>5160</v>
      </c>
      <c r="L51" s="17">
        <v>53</v>
      </c>
      <c r="M51" s="17">
        <f t="shared" si="0"/>
        <v>3908</v>
      </c>
      <c r="N51" s="17">
        <f t="shared" si="1"/>
        <v>115783</v>
      </c>
      <c r="O51" s="17">
        <f t="shared" si="2"/>
        <v>521</v>
      </c>
      <c r="P51" s="17">
        <f t="shared" si="3"/>
        <v>172329</v>
      </c>
      <c r="Q51" s="17">
        <f t="shared" si="4"/>
        <v>866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>
      <c r="A52" s="10">
        <v>41</v>
      </c>
      <c r="B52" s="13" t="s">
        <v>55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7">
        <v>0</v>
      </c>
      <c r="J52" s="17">
        <v>0</v>
      </c>
      <c r="K52" s="17">
        <v>0</v>
      </c>
      <c r="L52" s="17">
        <v>0</v>
      </c>
      <c r="M52" s="17">
        <f t="shared" si="0"/>
        <v>0</v>
      </c>
      <c r="N52" s="17">
        <f t="shared" si="1"/>
        <v>0</v>
      </c>
      <c r="O52" s="17">
        <f t="shared" si="2"/>
        <v>0</v>
      </c>
      <c r="P52" s="17">
        <f t="shared" si="3"/>
        <v>0</v>
      </c>
      <c r="Q52" s="17">
        <f t="shared" si="4"/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>
      <c r="A53" s="10">
        <v>42</v>
      </c>
      <c r="B53" s="13" t="s">
        <v>56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7">
        <v>0</v>
      </c>
      <c r="J53" s="17">
        <v>0</v>
      </c>
      <c r="K53" s="17">
        <v>0</v>
      </c>
      <c r="L53" s="17">
        <v>0</v>
      </c>
      <c r="M53" s="17">
        <f t="shared" si="0"/>
        <v>0</v>
      </c>
      <c r="N53" s="17">
        <f t="shared" si="1"/>
        <v>0</v>
      </c>
      <c r="O53" s="17">
        <f t="shared" si="2"/>
        <v>0</v>
      </c>
      <c r="P53" s="17">
        <f t="shared" si="3"/>
        <v>0</v>
      </c>
      <c r="Q53" s="17">
        <f t="shared" si="4"/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>
      <c r="A54" s="10">
        <v>43</v>
      </c>
      <c r="B54" s="13" t="s">
        <v>57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7">
        <v>0</v>
      </c>
      <c r="J54" s="17">
        <v>0</v>
      </c>
      <c r="K54" s="17">
        <v>0</v>
      </c>
      <c r="L54" s="17">
        <v>0</v>
      </c>
      <c r="M54" s="17">
        <f t="shared" si="0"/>
        <v>0</v>
      </c>
      <c r="N54" s="17">
        <f t="shared" si="1"/>
        <v>0</v>
      </c>
      <c r="O54" s="17">
        <f t="shared" si="2"/>
        <v>0</v>
      </c>
      <c r="P54" s="17">
        <f t="shared" si="3"/>
        <v>0</v>
      </c>
      <c r="Q54" s="17">
        <f t="shared" si="4"/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>
      <c r="A55" s="10">
        <v>44</v>
      </c>
      <c r="B55" s="13" t="s">
        <v>58</v>
      </c>
      <c r="C55" s="15">
        <v>22</v>
      </c>
      <c r="D55" s="15">
        <v>205</v>
      </c>
      <c r="E55" s="15">
        <v>0</v>
      </c>
      <c r="F55" s="15">
        <v>0</v>
      </c>
      <c r="G55" s="15">
        <v>0</v>
      </c>
      <c r="H55" s="15">
        <v>0</v>
      </c>
      <c r="I55" s="17">
        <v>0</v>
      </c>
      <c r="J55" s="17">
        <v>0</v>
      </c>
      <c r="K55" s="17">
        <v>0</v>
      </c>
      <c r="L55" s="17">
        <v>0</v>
      </c>
      <c r="M55" s="17">
        <f t="shared" si="0"/>
        <v>22</v>
      </c>
      <c r="N55" s="17">
        <f t="shared" si="1"/>
        <v>205</v>
      </c>
      <c r="O55" s="17">
        <f t="shared" si="2"/>
        <v>0</v>
      </c>
      <c r="P55" s="17">
        <f t="shared" si="3"/>
        <v>0</v>
      </c>
      <c r="Q55" s="17">
        <f t="shared" si="4"/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>
      <c r="A56" s="10">
        <v>45</v>
      </c>
      <c r="B56" s="13" t="s">
        <v>59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7">
        <v>0</v>
      </c>
      <c r="J56" s="17">
        <v>0</v>
      </c>
      <c r="K56" s="17">
        <v>0</v>
      </c>
      <c r="L56" s="17">
        <v>0</v>
      </c>
      <c r="M56" s="17">
        <f t="shared" si="0"/>
        <v>0</v>
      </c>
      <c r="N56" s="17">
        <f t="shared" si="1"/>
        <v>0</v>
      </c>
      <c r="O56" s="17">
        <f t="shared" si="2"/>
        <v>0</v>
      </c>
      <c r="P56" s="17">
        <f t="shared" si="3"/>
        <v>0</v>
      </c>
      <c r="Q56" s="17">
        <f t="shared" si="4"/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>
      <c r="A57" s="10">
        <v>46</v>
      </c>
      <c r="B57" s="13" t="s">
        <v>60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7">
        <v>0</v>
      </c>
      <c r="J57" s="17">
        <v>0</v>
      </c>
      <c r="K57" s="17">
        <v>0</v>
      </c>
      <c r="L57" s="17">
        <v>0</v>
      </c>
      <c r="M57" s="17">
        <f t="shared" si="0"/>
        <v>0</v>
      </c>
      <c r="N57" s="17">
        <f t="shared" si="1"/>
        <v>0</v>
      </c>
      <c r="O57" s="17">
        <f t="shared" si="2"/>
        <v>0</v>
      </c>
      <c r="P57" s="17">
        <f t="shared" si="3"/>
        <v>0</v>
      </c>
      <c r="Q57" s="17">
        <f t="shared" si="4"/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>
      <c r="A58" s="10">
        <v>47</v>
      </c>
      <c r="B58" s="13" t="s">
        <v>61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7">
        <v>0</v>
      </c>
      <c r="J58" s="17">
        <v>0</v>
      </c>
      <c r="K58" s="17">
        <v>0</v>
      </c>
      <c r="L58" s="17">
        <v>0</v>
      </c>
      <c r="M58" s="17">
        <f t="shared" si="0"/>
        <v>0</v>
      </c>
      <c r="N58" s="17">
        <f t="shared" si="1"/>
        <v>0</v>
      </c>
      <c r="O58" s="17">
        <f t="shared" si="2"/>
        <v>0</v>
      </c>
      <c r="P58" s="17">
        <f t="shared" si="3"/>
        <v>0</v>
      </c>
      <c r="Q58" s="17">
        <f t="shared" si="4"/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>
      <c r="A59" s="10">
        <v>48</v>
      </c>
      <c r="B59" s="13" t="s">
        <v>62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7">
        <v>0</v>
      </c>
      <c r="J59" s="17">
        <v>0</v>
      </c>
      <c r="K59" s="17">
        <v>0</v>
      </c>
      <c r="L59" s="17">
        <v>0</v>
      </c>
      <c r="M59" s="17">
        <f t="shared" si="0"/>
        <v>0</v>
      </c>
      <c r="N59" s="17">
        <f t="shared" si="1"/>
        <v>0</v>
      </c>
      <c r="O59" s="17">
        <f t="shared" si="2"/>
        <v>0</v>
      </c>
      <c r="P59" s="17">
        <f t="shared" si="3"/>
        <v>0</v>
      </c>
      <c r="Q59" s="17">
        <f t="shared" si="4"/>
        <v>0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>
      <c r="A60" s="10">
        <v>49</v>
      </c>
      <c r="B60" s="13" t="s">
        <v>63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7">
        <v>0</v>
      </c>
      <c r="J60" s="17">
        <v>0</v>
      </c>
      <c r="K60" s="17">
        <v>0</v>
      </c>
      <c r="L60" s="17">
        <v>0</v>
      </c>
      <c r="M60" s="17">
        <f t="shared" si="0"/>
        <v>0</v>
      </c>
      <c r="N60" s="17">
        <f t="shared" si="1"/>
        <v>0</v>
      </c>
      <c r="O60" s="17">
        <f t="shared" si="2"/>
        <v>0</v>
      </c>
      <c r="P60" s="17">
        <f t="shared" si="3"/>
        <v>0</v>
      </c>
      <c r="Q60" s="17">
        <f t="shared" si="4"/>
        <v>0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>
      <c r="A61" s="10">
        <v>50</v>
      </c>
      <c r="B61" s="13" t="s">
        <v>64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7">
        <v>0</v>
      </c>
      <c r="J61" s="17">
        <v>0</v>
      </c>
      <c r="K61" s="17">
        <v>0</v>
      </c>
      <c r="L61" s="17">
        <v>0</v>
      </c>
      <c r="M61" s="17">
        <f t="shared" si="0"/>
        <v>0</v>
      </c>
      <c r="N61" s="17">
        <f t="shared" si="1"/>
        <v>0</v>
      </c>
      <c r="O61" s="17">
        <f t="shared" si="2"/>
        <v>0</v>
      </c>
      <c r="P61" s="17">
        <f t="shared" si="3"/>
        <v>0</v>
      </c>
      <c r="Q61" s="17">
        <f t="shared" si="4"/>
        <v>0</v>
      </c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>
      <c r="A62" s="10">
        <v>51</v>
      </c>
      <c r="B62" s="13" t="s">
        <v>65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7">
        <v>0</v>
      </c>
      <c r="J62" s="17">
        <v>0</v>
      </c>
      <c r="K62" s="17">
        <v>0</v>
      </c>
      <c r="L62" s="17">
        <v>0</v>
      </c>
      <c r="M62" s="17">
        <f t="shared" si="0"/>
        <v>0</v>
      </c>
      <c r="N62" s="17">
        <f t="shared" si="1"/>
        <v>0</v>
      </c>
      <c r="O62" s="17">
        <f t="shared" si="2"/>
        <v>0</v>
      </c>
      <c r="P62" s="17">
        <f t="shared" si="3"/>
        <v>0</v>
      </c>
      <c r="Q62" s="17">
        <f t="shared" si="4"/>
        <v>0</v>
      </c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>
      <c r="A63" s="10">
        <v>52</v>
      </c>
      <c r="B63" s="13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7">
        <v>0</v>
      </c>
      <c r="J63" s="17">
        <v>0</v>
      </c>
      <c r="K63" s="17">
        <v>0</v>
      </c>
      <c r="L63" s="17">
        <v>0</v>
      </c>
      <c r="M63" s="17">
        <f t="shared" si="0"/>
        <v>0</v>
      </c>
      <c r="N63" s="17">
        <f t="shared" si="1"/>
        <v>0</v>
      </c>
      <c r="O63" s="17">
        <f t="shared" si="2"/>
        <v>0</v>
      </c>
      <c r="P63" s="17">
        <f t="shared" si="3"/>
        <v>0</v>
      </c>
      <c r="Q63" s="17">
        <f t="shared" si="4"/>
        <v>0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>
      <c r="A64" s="10">
        <v>53</v>
      </c>
      <c r="B64" s="13" t="s">
        <v>67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7">
        <v>0</v>
      </c>
      <c r="J64" s="17">
        <v>0</v>
      </c>
      <c r="K64" s="17">
        <v>0</v>
      </c>
      <c r="L64" s="17">
        <v>0</v>
      </c>
      <c r="M64" s="17">
        <f t="shared" si="0"/>
        <v>0</v>
      </c>
      <c r="N64" s="17">
        <f t="shared" si="1"/>
        <v>0</v>
      </c>
      <c r="O64" s="17">
        <f t="shared" si="2"/>
        <v>0</v>
      </c>
      <c r="P64" s="17">
        <f t="shared" si="3"/>
        <v>0</v>
      </c>
      <c r="Q64" s="17">
        <f t="shared" si="4"/>
        <v>0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s="8" customFormat="1">
      <c r="A65" s="12"/>
      <c r="B65" s="14" t="s">
        <v>35</v>
      </c>
      <c r="C65" s="16">
        <f>SUM(C49:C64)</f>
        <v>3896</v>
      </c>
      <c r="D65" s="16">
        <f>SUM(D49:D64)</f>
        <v>115324</v>
      </c>
      <c r="E65" s="16">
        <v>507</v>
      </c>
      <c r="F65" s="16">
        <f>SUM(F49:F64)</f>
        <v>167169</v>
      </c>
      <c r="G65" s="16">
        <f>SUM(G49:G64)</f>
        <v>813</v>
      </c>
      <c r="H65" s="16">
        <v>34</v>
      </c>
      <c r="I65" s="18">
        <v>664</v>
      </c>
      <c r="J65" s="18">
        <v>14</v>
      </c>
      <c r="K65" s="18">
        <v>5160</v>
      </c>
      <c r="L65" s="18">
        <v>53</v>
      </c>
      <c r="M65" s="17">
        <f t="shared" si="0"/>
        <v>3930</v>
      </c>
      <c r="N65" s="17">
        <f t="shared" si="1"/>
        <v>115988</v>
      </c>
      <c r="O65" s="17">
        <f t="shared" si="2"/>
        <v>521</v>
      </c>
      <c r="P65" s="17">
        <f t="shared" si="3"/>
        <v>172329</v>
      </c>
      <c r="Q65" s="17">
        <f t="shared" si="4"/>
        <v>866</v>
      </c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s="8" customFormat="1">
      <c r="A66" s="12"/>
      <c r="B66" s="14" t="s">
        <v>68</v>
      </c>
      <c r="C66" s="16">
        <f t="shared" ref="C66:L66" si="6">C31+C48+C65</f>
        <v>7045</v>
      </c>
      <c r="D66" s="16">
        <f t="shared" si="6"/>
        <v>189234</v>
      </c>
      <c r="E66" s="16">
        <f t="shared" si="6"/>
        <v>1900</v>
      </c>
      <c r="F66" s="16">
        <f t="shared" si="6"/>
        <v>367647</v>
      </c>
      <c r="G66" s="16">
        <f t="shared" si="6"/>
        <v>229250</v>
      </c>
      <c r="H66" s="16">
        <f t="shared" si="6"/>
        <v>101</v>
      </c>
      <c r="I66" s="18">
        <f t="shared" si="6"/>
        <v>2169</v>
      </c>
      <c r="J66" s="18">
        <f t="shared" si="6"/>
        <v>34</v>
      </c>
      <c r="K66" s="18">
        <f t="shared" si="6"/>
        <v>14065</v>
      </c>
      <c r="L66" s="18">
        <f t="shared" si="6"/>
        <v>8078</v>
      </c>
      <c r="M66" s="17">
        <f t="shared" si="0"/>
        <v>7146</v>
      </c>
      <c r="N66" s="17">
        <f t="shared" si="1"/>
        <v>191403</v>
      </c>
      <c r="O66" s="17">
        <f t="shared" si="2"/>
        <v>1934</v>
      </c>
      <c r="P66" s="17">
        <f t="shared" si="3"/>
        <v>381712</v>
      </c>
      <c r="Q66" s="17">
        <f t="shared" si="4"/>
        <v>237328</v>
      </c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2:29"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2:29"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2:29"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2:29"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2:29"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2:29"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2:29">
      <c r="B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2:29"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2:29"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2:29"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2:29"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2:29"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2:29"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2:29"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2:29"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2:29"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2:29"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2:29"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2:29"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2:29"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2:29"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2:29"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2:29"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2:29"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2:29"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2:29"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2:29"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2:29"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2:29"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2:29">
      <c r="B110" s="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2:29">
      <c r="B111" s="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2:29"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2:29"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2:29"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2:29">
      <c r="B115" s="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2:29"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2:29">
      <c r="B117" s="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2:29">
      <c r="B118" s="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2:29">
      <c r="B119" s="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2:29">
      <c r="B120" s="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2:29">
      <c r="B121" s="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2:29">
      <c r="B122" s="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2:29">
      <c r="B123" s="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2:29">
      <c r="B124" s="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2:29">
      <c r="B125" s="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2:29">
      <c r="B126" s="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2:29">
      <c r="B127" s="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2:29"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2:29"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2:29">
      <c r="B130" s="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2:29">
      <c r="B131" s="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2:29">
      <c r="B132" s="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2:29">
      <c r="B133" s="6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2:29">
      <c r="B134" s="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2:29">
      <c r="B135" s="6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2:29"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2:29">
      <c r="B137" s="6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2:29">
      <c r="B138" s="6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2:29">
      <c r="B139" s="6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2:29">
      <c r="B140" s="6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2:29">
      <c r="B141" s="6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2:29">
      <c r="B142" s="6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2:29">
      <c r="B143" s="6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2:29">
      <c r="B144" s="6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2:29">
      <c r="B145" s="6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2:29">
      <c r="B146" s="6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2:29">
      <c r="B147" s="6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2:29">
      <c r="B148" s="6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2:29">
      <c r="B149" s="6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2:29">
      <c r="B150" s="6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2:29">
      <c r="B151" s="6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2:29">
      <c r="B152" s="6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2:29">
      <c r="B153" s="6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2:29">
      <c r="B154" s="6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2:29">
      <c r="B155" s="6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2:29">
      <c r="B156" s="6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2:29">
      <c r="B157" s="6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2:29">
      <c r="B158" s="6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2:29">
      <c r="B159" s="6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2:29">
      <c r="B160" s="6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2:29">
      <c r="B161" s="6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2:29">
      <c r="B162" s="6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2:29">
      <c r="B163" s="6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2:29">
      <c r="B164" s="6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2:29">
      <c r="B165" s="6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2:29">
      <c r="B166" s="6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2:29">
      <c r="B167" s="6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2:29">
      <c r="B168" s="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2:29">
      <c r="B169" s="7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2:29">
      <c r="B170" s="7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2:29">
      <c r="B171" s="7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2:29">
      <c r="B172" s="7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2:29">
      <c r="B173" s="7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2:29">
      <c r="B174" s="7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2:29">
      <c r="B175" s="7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2:29">
      <c r="B176" s="7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2:29">
      <c r="B177" s="7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2:29">
      <c r="B178" s="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2:29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2:29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2:29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2:29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2:29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2:29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2:29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2:29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</sheetData>
  <mergeCells count="23">
    <mergeCell ref="A4:Q4"/>
    <mergeCell ref="P8:P9"/>
    <mergeCell ref="Q8:Q9"/>
    <mergeCell ref="E8:E9"/>
    <mergeCell ref="F8:F9"/>
    <mergeCell ref="G8:G9"/>
    <mergeCell ref="M8:M9"/>
    <mergeCell ref="N8:N9"/>
    <mergeCell ref="A3:Q3"/>
    <mergeCell ref="A2:Q2"/>
    <mergeCell ref="M6:Q7"/>
    <mergeCell ref="A6:A9"/>
    <mergeCell ref="B6:B9"/>
    <mergeCell ref="C6:G7"/>
    <mergeCell ref="H6:L7"/>
    <mergeCell ref="H8:H9"/>
    <mergeCell ref="I8:I9"/>
    <mergeCell ref="J8:J9"/>
    <mergeCell ref="K8:K9"/>
    <mergeCell ref="L8:L9"/>
    <mergeCell ref="C8:C9"/>
    <mergeCell ref="D8:D9"/>
    <mergeCell ref="O8:O9"/>
  </mergeCells>
  <printOptions horizontalCentered="1" verticalCentered="1"/>
  <pageMargins left="0.56000000000000005" right="0" top="0" bottom="0" header="0" footer="0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SHG</vt:lpstr>
      <vt:lpstr>SHG!Print_Area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2018-03-10T07:14:23Z</dcterms:modified>
</cp:coreProperties>
</file>